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90" windowWidth="20115" windowHeight="9270" activeTab="3"/>
  </bookViews>
  <sheets>
    <sheet name="Miles by Location of EDDC" sheetId="9" r:id="rId1"/>
    <sheet name="Miles by Councillor" sheetId="3" r:id="rId2"/>
    <sheet name="Miles by Ward" sheetId="10" r:id="rId3"/>
    <sheet name="Miles Between Towns" sheetId="8" r:id="rId4"/>
  </sheets>
  <definedNames>
    <definedName name="_xlnm._FilterDatabase" localSheetId="1" hidden="1">'Miles by Councillor'!$A$1:$F$1</definedName>
  </definedNames>
  <calcPr calcId="145621"/>
  <pivotCaches>
    <pivotCache cacheId="0" r:id="rId5"/>
  </pivotCaches>
</workbook>
</file>

<file path=xl/calcChain.xml><?xml version="1.0" encoding="utf-8"?>
<calcChain xmlns="http://schemas.openxmlformats.org/spreadsheetml/2006/main">
  <c r="C37" i="10" l="1"/>
  <c r="B38" i="10" s="1"/>
  <c r="B37" i="10"/>
  <c r="C35" i="10"/>
  <c r="B35" i="10"/>
  <c r="C39" i="9"/>
  <c r="B39" i="9"/>
  <c r="C36" i="9"/>
  <c r="E62" i="3"/>
  <c r="D62" i="3"/>
  <c r="B40" i="9" l="1"/>
</calcChain>
</file>

<file path=xl/sharedStrings.xml><?xml version="1.0" encoding="utf-8"?>
<sst xmlns="http://schemas.openxmlformats.org/spreadsheetml/2006/main" count="317" uniqueCount="148">
  <si>
    <t>Douglas Hull</t>
  </si>
  <si>
    <t>Axminster Town Ward</t>
  </si>
  <si>
    <t>John Jeffery</t>
  </si>
  <si>
    <t>Axminster Rural Ward</t>
  </si>
  <si>
    <t>Independents</t>
  </si>
  <si>
    <t>Andrew Maulding</t>
  </si>
  <si>
    <t>Geoff Pook</t>
  </si>
  <si>
    <t>Beer and Branscombe Ward</t>
  </si>
  <si>
    <t>Independent</t>
  </si>
  <si>
    <t>Peter Bowden</t>
  </si>
  <si>
    <t>Broadclyst Ward</t>
  </si>
  <si>
    <t>Derek Button</t>
  </si>
  <si>
    <t>Alan Dent</t>
  </si>
  <si>
    <t>Budleigh Ward</t>
  </si>
  <si>
    <t>Steve Hall</t>
  </si>
  <si>
    <t>Tom WrIght</t>
  </si>
  <si>
    <t>Mike Howe</t>
  </si>
  <si>
    <t>Clyst Valley Ward</t>
  </si>
  <si>
    <t>Graham Godbeer</t>
  </si>
  <si>
    <t>Coly Valley Ward</t>
  </si>
  <si>
    <t>Helen Parr</t>
  </si>
  <si>
    <t>Bob Buxton</t>
  </si>
  <si>
    <t>Dunkeswell Ward</t>
  </si>
  <si>
    <t>Deb Custance Baker</t>
  </si>
  <si>
    <t>Exe Valley Ward</t>
  </si>
  <si>
    <t>Geoffrey Chamberlain</t>
  </si>
  <si>
    <t>Exmouth Withycombe Raleigh</t>
  </si>
  <si>
    <t>David Chaprnan</t>
  </si>
  <si>
    <t>Exmouth Brixington Ward</t>
  </si>
  <si>
    <t>Maddy Chapman</t>
  </si>
  <si>
    <t xml:space="preserve">Trevor Cope </t>
  </si>
  <si>
    <t>Independents Plus1</t>
  </si>
  <si>
    <t>Vivien Duval-Steer</t>
  </si>
  <si>
    <t>Exmouth Haisdon Ward</t>
  </si>
  <si>
    <t>Jill Elson</t>
  </si>
  <si>
    <t>Steve Gazzard</t>
  </si>
  <si>
    <t>Exmouth Town Ward</t>
  </si>
  <si>
    <t>Liberal Democrat</t>
  </si>
  <si>
    <t>Pat Graham</t>
  </si>
  <si>
    <t>John Humphreys</t>
  </si>
  <si>
    <t>Pauline Stott</t>
  </si>
  <si>
    <t>Brenda Taylor</t>
  </si>
  <si>
    <t>Exmouth Littleham Ward</t>
  </si>
  <si>
    <t>Tim Wood</t>
  </si>
  <si>
    <t>Eileen Wragg</t>
  </si>
  <si>
    <t>Stephen Wragg</t>
  </si>
  <si>
    <t>Graham Brown</t>
  </si>
  <si>
    <t xml:space="preserve">Feniton And Buckerell </t>
  </si>
  <si>
    <t xml:space="preserve">Mike Allen </t>
  </si>
  <si>
    <t>Honiton St Michaels Ward</t>
  </si>
  <si>
    <t>Roger Boot</t>
  </si>
  <si>
    <t>Honiton St Pauls Ward</t>
  </si>
  <si>
    <t>Peter Halse</t>
  </si>
  <si>
    <t>John O’Leary</t>
  </si>
  <si>
    <t>PhI Twiss</t>
  </si>
  <si>
    <t>lain Chubb</t>
  </si>
  <si>
    <t>Newbridges Ward</t>
  </si>
  <si>
    <t>Ken Potter</t>
  </si>
  <si>
    <t>David Key</t>
  </si>
  <si>
    <t>Otterhead Ward</t>
  </si>
  <si>
    <t>David Cox</t>
  </si>
  <si>
    <t>Ottery St Mary Town Ward</t>
  </si>
  <si>
    <t>Roger Giles</t>
  </si>
  <si>
    <t>Independents Plus One</t>
  </si>
  <si>
    <t>Tony Howard</t>
  </si>
  <si>
    <t>Ottery St. Mary Rural Ward</t>
  </si>
  <si>
    <t xml:space="preserve">Claire Wright </t>
  </si>
  <si>
    <t>Ravmond Bloxharn</t>
  </si>
  <si>
    <t>Raleigh Ward</t>
  </si>
  <si>
    <t>Peter Burrows</t>
  </si>
  <si>
    <t>Seaton Ward</t>
  </si>
  <si>
    <t>Stephanie Jones</t>
  </si>
  <si>
    <t xml:space="preserve">Jim Knight </t>
  </si>
  <si>
    <t>Christine Drew</t>
  </si>
  <si>
    <t>Sidmouth Sidford Ward</t>
  </si>
  <si>
    <t>Stuart Hughes</t>
  </si>
  <si>
    <t>Sheila Kerridge</t>
  </si>
  <si>
    <t>Sidmouth Town Ward</t>
  </si>
  <si>
    <t>Frances Newth</t>
  </si>
  <si>
    <t>Graham Troman</t>
  </si>
  <si>
    <t>Chris Wale</t>
  </si>
  <si>
    <t>Sidmouth Rural Ward</t>
  </si>
  <si>
    <t>Ian Thomas</t>
  </si>
  <si>
    <t>Trinity Ward</t>
  </si>
  <si>
    <t>Philip Skinner</t>
  </si>
  <si>
    <t>Tale Vale Ward</t>
  </si>
  <si>
    <t>Martin Garnmell</t>
  </si>
  <si>
    <t>Whimple Ward</t>
  </si>
  <si>
    <t>Ben Ingham</t>
  </si>
  <si>
    <t>David Atkins</t>
  </si>
  <si>
    <t>Conservative</t>
  </si>
  <si>
    <t>Paul Diviani</t>
  </si>
  <si>
    <t>Yarty Ward</t>
  </si>
  <si>
    <t>Peter Sullivan</t>
  </si>
  <si>
    <t xml:space="preserve">Conservative </t>
  </si>
  <si>
    <t xml:space="preserve">Conservative   </t>
  </si>
  <si>
    <t xml:space="preserve">Liberal Democrat  </t>
  </si>
  <si>
    <t xml:space="preserve">Liberal Democrat </t>
  </si>
  <si>
    <t>Councillor</t>
  </si>
  <si>
    <t>Ward</t>
  </si>
  <si>
    <t>Party</t>
  </si>
  <si>
    <t>Sidmouth</t>
  </si>
  <si>
    <t>Honiton</t>
  </si>
  <si>
    <t xml:space="preserve">Woodbury and Lympstone Ward </t>
  </si>
  <si>
    <t>Newton Poppleford Harpford Ward</t>
  </si>
  <si>
    <t>Clyst St Mary</t>
  </si>
  <si>
    <t>Based on</t>
  </si>
  <si>
    <t>Beer</t>
  </si>
  <si>
    <t>Exton</t>
  </si>
  <si>
    <t>Colaton Raleigh</t>
  </si>
  <si>
    <t>Payhembury</t>
  </si>
  <si>
    <t>Uplyme</t>
  </si>
  <si>
    <t>Woodbury</t>
  </si>
  <si>
    <t>Stockland</t>
  </si>
  <si>
    <t>Upottery</t>
  </si>
  <si>
    <t>Musbury</t>
  </si>
  <si>
    <t>Colyton</t>
  </si>
  <si>
    <t>Feniton</t>
  </si>
  <si>
    <t>Newton Pop</t>
  </si>
  <si>
    <t>Row Labels</t>
  </si>
  <si>
    <t>Grand Total</t>
  </si>
  <si>
    <t>Sum of Sidmouth</t>
  </si>
  <si>
    <t>Sum of Honiton</t>
  </si>
  <si>
    <t>TOTAL</t>
  </si>
  <si>
    <t>Mark Williamson</t>
  </si>
  <si>
    <t>Westhill</t>
  </si>
  <si>
    <t>via Otterton</t>
  </si>
  <si>
    <t>Total = location x no. of councillors</t>
  </si>
  <si>
    <t>average mileage</t>
  </si>
  <si>
    <t>average increase</t>
  </si>
  <si>
    <t>EDDC @</t>
  </si>
  <si>
    <t>Mileage advantage by population (2011)</t>
  </si>
  <si>
    <t>Town</t>
  </si>
  <si>
    <t>Sidmouth (mileage)</t>
  </si>
  <si>
    <t>Honiton (mileage)</t>
  </si>
  <si>
    <t>Axminster</t>
  </si>
  <si>
    <t>n/a</t>
  </si>
  <si>
    <t>Exmouth</t>
  </si>
  <si>
    <t>(inc Budleigh Salterton)</t>
  </si>
  <si>
    <t>Ottery St Mary</t>
  </si>
  <si>
    <t>Seaton</t>
  </si>
  <si>
    <t>POPULATION BENEFITING FROM LOCATION OF EDDC IN:</t>
  </si>
  <si>
    <t>further to travel</t>
  </si>
  <si>
    <t>Mileages Between Towns</t>
  </si>
  <si>
    <t>www.devon.gov.uk</t>
  </si>
  <si>
    <t>data:  see Town Profiles</t>
  </si>
  <si>
    <t>Average by Ward / Distance to EDDC</t>
  </si>
  <si>
    <t>Average Increase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</si>
</sst>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E5E0EC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0" fontId="0" fillId="0" borderId="0" xfId="0" pivotButton="1"/>
    <xf numFmtId="0" fontId="0" fillId="0" borderId="0" xfId="0" applyNumberFormat="1"/>
    <xf numFmtId="0" fontId="1" fillId="2" borderId="1" xfId="0" applyFont="1" applyFill="1" applyBorder="1"/>
    <xf numFmtId="0" fontId="1" fillId="2" borderId="2" xfId="0" applyNumberFormat="1" applyFont="1" applyFill="1" applyBorder="1"/>
    <xf numFmtId="164" fontId="0" fillId="0" borderId="0" xfId="0" applyNumberFormat="1"/>
    <xf numFmtId="165" fontId="0" fillId="0" borderId="0" xfId="0" applyNumberFormat="1"/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3" fillId="0" borderId="5" xfId="0" applyFont="1" applyBorder="1" applyAlignment="1">
      <alignment vertical="top" wrapText="1"/>
    </xf>
    <xf numFmtId="0" fontId="3" fillId="3" borderId="6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3" fontId="3" fillId="0" borderId="6" xfId="0" applyNumberFormat="1" applyFont="1" applyBorder="1" applyAlignment="1">
      <alignment horizontal="center" vertical="top" wrapText="1"/>
    </xf>
    <xf numFmtId="0" fontId="3" fillId="0" borderId="7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3" fontId="2" fillId="0" borderId="5" xfId="0" applyNumberFormat="1" applyFont="1" applyBorder="1" applyAlignment="1">
      <alignment horizontal="center" vertical="top" wrapText="1"/>
    </xf>
    <xf numFmtId="0" fontId="3" fillId="3" borderId="0" xfId="0" applyFont="1" applyFill="1" applyAlignment="1">
      <alignment horizontal="center"/>
    </xf>
    <xf numFmtId="0" fontId="4" fillId="0" borderId="0" xfId="0" applyFont="1"/>
    <xf numFmtId="0" fontId="3" fillId="0" borderId="0" xfId="0" applyFont="1"/>
    <xf numFmtId="0" fontId="1" fillId="4" borderId="0" xfId="0" applyFont="1" applyFill="1" applyAlignment="1">
      <alignment horizontal="left"/>
    </xf>
    <xf numFmtId="0" fontId="1" fillId="4" borderId="0" xfId="0" applyFont="1" applyFill="1"/>
    <xf numFmtId="0" fontId="1" fillId="0" borderId="0" xfId="0" applyFont="1"/>
    <xf numFmtId="0" fontId="2" fillId="0" borderId="3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5" fillId="0" borderId="0" xfId="1" applyAlignment="1" applyProtection="1"/>
    <xf numFmtId="0" fontId="2" fillId="0" borderId="3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3" fontId="3" fillId="0" borderId="3" xfId="0" applyNumberFormat="1" applyFont="1" applyBorder="1" applyAlignment="1">
      <alignment horizontal="center" wrapText="1"/>
    </xf>
    <xf numFmtId="3" fontId="3" fillId="0" borderId="9" xfId="0" applyNumberFormat="1" applyFont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9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rianne P Rixson" refreshedDate="41319.699493865737" createdVersion="3" refreshedVersion="3" minRefreshableVersion="3" recordCount="59">
  <cacheSource type="worksheet">
    <worksheetSource ref="A1:E60" sheet="Miles by Councillor"/>
  </cacheSource>
  <cacheFields count="5">
    <cacheField name="Councillor" numFmtId="0">
      <sharedItems/>
    </cacheField>
    <cacheField name="Ward" numFmtId="0">
      <sharedItems count="34">
        <s v="Axminster Rural Ward"/>
        <s v="Axminster Town Ward"/>
        <s v="Beer and Branscombe Ward"/>
        <s v="Broadclyst Ward"/>
        <s v="Budleigh Ward"/>
        <s v="Clyst Valley Ward"/>
        <s v="Coly Valley Ward"/>
        <s v="Dunkeswell Ward"/>
        <s v="Exe Valley Ward"/>
        <s v="Exmouth Brixington Ward"/>
        <s v="Exmouth Haisdon Ward"/>
        <s v="Exmouth Littleham Ward"/>
        <s v="Exmouth Town Ward"/>
        <s v="Exmouth Withycombe Raleigh"/>
        <s v="Feniton And Buckerell "/>
        <s v="Honiton St Michaels Ward"/>
        <s v="Honiton St Pauls Ward"/>
        <s v="Newbridges Ward"/>
        <s v="Newton Poppleford Harpford Ward"/>
        <s v="Otterhead Ward"/>
        <s v="Ottery St Mary Town Ward"/>
        <s v="Ottery St. Mary Rural Ward"/>
        <s v="Raleigh Ward"/>
        <s v="Seaton Ward"/>
        <s v="Sidmouth Rural Ward"/>
        <s v="Sidmouth Sidford Ward"/>
        <s v="Sidmouth Town Ward"/>
        <s v="Tale Vale Ward"/>
        <s v="Trinity Ward"/>
        <s v="Whimple Ward"/>
        <s v="Woodbury and Lympstone Ward "/>
        <s v="Yarty Ward"/>
        <s v="Exmouth Withycombe Raleigh " u="1"/>
        <s v="Exmouth Litteham Ward " u="1"/>
      </sharedItems>
    </cacheField>
    <cacheField name="Party" numFmtId="0">
      <sharedItems/>
    </cacheField>
    <cacheField name="Sidmouth" numFmtId="0">
      <sharedItems containsSemiMixedTypes="0" containsString="0" containsNumber="1" minValue="0" maxValue="16.7"/>
    </cacheField>
    <cacheField name="Honiton" numFmtId="0">
      <sharedItems containsSemiMixedTypes="0" containsString="0" containsNumber="1" minValue="0" maxValue="18.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9">
  <r>
    <s v="John Jeffery"/>
    <x v="0"/>
    <s v="Independents"/>
    <n v="15.7"/>
    <n v="10.1"/>
  </r>
  <r>
    <s v="Andrew Maulding"/>
    <x v="1"/>
    <s v="Conservative"/>
    <n v="15.7"/>
    <n v="10.1"/>
  </r>
  <r>
    <s v="Douglas Hull"/>
    <x v="1"/>
    <s v="Liberal Democrat"/>
    <n v="15.7"/>
    <n v="10.1"/>
  </r>
  <r>
    <s v="Geoff Pook"/>
    <x v="2"/>
    <s v="Independent"/>
    <n v="9.3000000000000007"/>
    <n v="10.1"/>
  </r>
  <r>
    <s v="Derek Button"/>
    <x v="3"/>
    <s v="Liberal Democrat"/>
    <n v="13.9"/>
    <n v="12.8"/>
  </r>
  <r>
    <s v="Peter Bowden"/>
    <x v="3"/>
    <s v="Conservative"/>
    <n v="13.9"/>
    <n v="12.8"/>
  </r>
  <r>
    <s v="Alan Dent"/>
    <x v="4"/>
    <s v="Conservative"/>
    <n v="6.4"/>
    <n v="16.100000000000001"/>
  </r>
  <r>
    <s v="Steve Hall"/>
    <x v="4"/>
    <s v="Conservative"/>
    <n v="6.4"/>
    <n v="16.100000000000001"/>
  </r>
  <r>
    <s v="Tom WrIght"/>
    <x v="4"/>
    <s v="Conservative"/>
    <n v="6.4"/>
    <n v="16.100000000000001"/>
  </r>
  <r>
    <s v="Mike Howe"/>
    <x v="5"/>
    <s v="Conservative"/>
    <n v="11.4"/>
    <n v="15.1"/>
  </r>
  <r>
    <s v="Graham Godbeer"/>
    <x v="6"/>
    <s v="Conservative"/>
    <n v="10.7"/>
    <n v="7.2"/>
  </r>
  <r>
    <s v="Helen Parr"/>
    <x v="6"/>
    <s v="Conservative"/>
    <n v="10.7"/>
    <n v="7.2"/>
  </r>
  <r>
    <s v="Bob Buxton"/>
    <x v="7"/>
    <s v="Conservative"/>
    <n v="15.6"/>
    <n v="5.8"/>
  </r>
  <r>
    <s v="Deb Custance Baker"/>
    <x v="8"/>
    <s v="Conservative"/>
    <n v="14.3"/>
    <n v="18.100000000000001"/>
  </r>
  <r>
    <s v="David Chaprnan"/>
    <x v="9"/>
    <s v="Conservative"/>
    <n v="10.3"/>
    <n v="18.5"/>
  </r>
  <r>
    <s v="Maddy Chapman"/>
    <x v="9"/>
    <s v="Conservative"/>
    <n v="10.3"/>
    <n v="18.5"/>
  </r>
  <r>
    <s v="Trevor Cope "/>
    <x v="9"/>
    <s v="Independents Plus1"/>
    <n v="10.3"/>
    <n v="18.5"/>
  </r>
  <r>
    <s v="Jill Elson"/>
    <x v="10"/>
    <s v="Conservative"/>
    <n v="10.3"/>
    <n v="18.5"/>
  </r>
  <r>
    <s v="Pauline Stott"/>
    <x v="10"/>
    <s v="Conservative"/>
    <n v="10.3"/>
    <n v="18.5"/>
  </r>
  <r>
    <s v="Vivien Duval-Steer"/>
    <x v="10"/>
    <s v="Conservative"/>
    <n v="10.3"/>
    <n v="18.5"/>
  </r>
  <r>
    <s v="John Humphreys"/>
    <x v="11"/>
    <s v="Conservative "/>
    <n v="10.3"/>
    <n v="18.5"/>
  </r>
  <r>
    <s v="Tim Wood"/>
    <x v="11"/>
    <s v="Conservative"/>
    <n v="10.3"/>
    <n v="18.5"/>
  </r>
  <r>
    <s v="Mark Williamson"/>
    <x v="11"/>
    <s v="Conservative"/>
    <n v="10.3"/>
    <n v="18.5"/>
  </r>
  <r>
    <s v="Eileen Wragg"/>
    <x v="12"/>
    <s v="Liberal Democrat "/>
    <n v="10.3"/>
    <n v="18.5"/>
  </r>
  <r>
    <s v="Pat Graham"/>
    <x v="12"/>
    <s v="Liberal Democrat"/>
    <n v="10.3"/>
    <n v="18.5"/>
  </r>
  <r>
    <s v="Steve Gazzard"/>
    <x v="12"/>
    <s v="Liberal Democrat"/>
    <n v="10.3"/>
    <n v="18.5"/>
  </r>
  <r>
    <s v="Geoffrey Chamberlain"/>
    <x v="13"/>
    <s v="Liberal Democrat  "/>
    <n v="10.3"/>
    <n v="18.5"/>
  </r>
  <r>
    <s v="Stephen Wragg"/>
    <x v="13"/>
    <s v="Liberal Democrat  "/>
    <n v="10.3"/>
    <n v="18.5"/>
  </r>
  <r>
    <s v="Brenda Taylor"/>
    <x v="13"/>
    <s v="Liberal Democrat"/>
    <n v="10.3"/>
    <n v="18.5"/>
  </r>
  <r>
    <s v="Graham Brown"/>
    <x v="14"/>
    <s v="Conservative"/>
    <n v="9.8000000000000007"/>
    <n v="4.5"/>
  </r>
  <r>
    <s v="Mike Allen "/>
    <x v="15"/>
    <s v="Conservative   "/>
    <n v="9.9"/>
    <n v="0"/>
  </r>
  <r>
    <s v="Peter Halse"/>
    <x v="15"/>
    <s v="Conservative   "/>
    <n v="9.9"/>
    <n v="0"/>
  </r>
  <r>
    <s v="PhI Twiss"/>
    <x v="15"/>
    <s v="Conservative   "/>
    <n v="9.9"/>
    <n v="0"/>
  </r>
  <r>
    <s v="John O’Leary"/>
    <x v="16"/>
    <s v="Conservative   "/>
    <n v="9.9"/>
    <n v="0"/>
  </r>
  <r>
    <s v="Roger Boot"/>
    <x v="16"/>
    <s v="Conservative   "/>
    <n v="9.9"/>
    <n v="0"/>
  </r>
  <r>
    <s v="lain Chubb"/>
    <x v="17"/>
    <s v="Conservative   "/>
    <n v="13"/>
    <n v="11.8"/>
  </r>
  <r>
    <s v="Ken Potter"/>
    <x v="18"/>
    <s v="Conservative   "/>
    <n v="4.3"/>
    <n v="11.1"/>
  </r>
  <r>
    <s v="David Key"/>
    <x v="19"/>
    <s v="Conservative   "/>
    <n v="16.2"/>
    <n v="5.6"/>
  </r>
  <r>
    <s v="David Cox"/>
    <x v="20"/>
    <s v="Conservative"/>
    <n v="6.6"/>
    <n v="5.8"/>
  </r>
  <r>
    <s v="Roger Giles"/>
    <x v="20"/>
    <s v="Independents Plus One"/>
    <n v="6.6"/>
    <n v="5.8"/>
  </r>
  <r>
    <s v="Claire Wright "/>
    <x v="21"/>
    <s v="Independent"/>
    <n v="7.6"/>
    <n v="8.6999999999999993"/>
  </r>
  <r>
    <s v="Tony Howard"/>
    <x v="21"/>
    <s v="Conservative"/>
    <n v="7.6"/>
    <n v="8.6999999999999993"/>
  </r>
  <r>
    <s v="Ravmond Bloxharn"/>
    <x v="22"/>
    <s v="Conservative"/>
    <n v="5.7"/>
    <n v="12.4"/>
  </r>
  <r>
    <s v="Jim Knight "/>
    <x v="23"/>
    <s v="Conservative"/>
    <n v="10.1"/>
    <n v="11.2"/>
  </r>
  <r>
    <s v="Peter Burrows"/>
    <x v="23"/>
    <s v="Liberal Democrat"/>
    <n v="10.1"/>
    <n v="11.2"/>
  </r>
  <r>
    <s v="Stephanie Jones"/>
    <x v="23"/>
    <s v="Conservative"/>
    <n v="10.1"/>
    <n v="11.2"/>
  </r>
  <r>
    <s v="Chris Wale"/>
    <x v="24"/>
    <s v="Conservative"/>
    <n v="0"/>
    <n v="9.9"/>
  </r>
  <r>
    <s v="Christine Drew"/>
    <x v="25"/>
    <s v="Conservative "/>
    <n v="0"/>
    <n v="9.9"/>
  </r>
  <r>
    <s v="Graham Troman"/>
    <x v="25"/>
    <s v="Conservative"/>
    <n v="0"/>
    <n v="9.9"/>
  </r>
  <r>
    <s v="Stuart Hughes"/>
    <x v="25"/>
    <s v="Conservative"/>
    <n v="0"/>
    <n v="9.9"/>
  </r>
  <r>
    <s v="Frances Newth"/>
    <x v="26"/>
    <s v="Conservative"/>
    <n v="0"/>
    <n v="9.9"/>
  </r>
  <r>
    <s v="Peter Sullivan"/>
    <x v="26"/>
    <s v="Conservative"/>
    <n v="0"/>
    <n v="9.9"/>
  </r>
  <r>
    <s v="Sheila Kerridge"/>
    <x v="26"/>
    <s v="Conservative"/>
    <n v="0"/>
    <n v="9.9"/>
  </r>
  <r>
    <s v="Philip Skinner"/>
    <x v="27"/>
    <s v="Conservative"/>
    <n v="11.9"/>
    <n v="6.1"/>
  </r>
  <r>
    <s v="Ian Thomas"/>
    <x v="28"/>
    <s v="Conservative"/>
    <n v="16.7"/>
    <n v="12.9"/>
  </r>
  <r>
    <s v="Martin Garnmell"/>
    <x v="29"/>
    <s v="Liberal Democrat"/>
    <n v="10.4"/>
    <n v="9.5"/>
  </r>
  <r>
    <s v="Ben Ingham"/>
    <x v="30"/>
    <s v="Independents Plus1"/>
    <n v="10"/>
    <n v="14.2"/>
  </r>
  <r>
    <s v="David Atkins"/>
    <x v="30"/>
    <s v="Conservative"/>
    <n v="10"/>
    <n v="14.2"/>
  </r>
  <r>
    <s v="Paul Diviani"/>
    <x v="31"/>
    <s v="Conservative"/>
    <n v="16.100000000000001"/>
    <n v="6.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B36" firstHeaderRow="1" firstDataRow="1" firstDataCol="1"/>
  <pivotFields count="5">
    <pivotField showAll="0"/>
    <pivotField axis="axisRow" showAll="0">
      <items count="35">
        <item x="0"/>
        <item x="1"/>
        <item x="2"/>
        <item x="3"/>
        <item x="4"/>
        <item x="5"/>
        <item x="6"/>
        <item x="7"/>
        <item x="8"/>
        <item x="9"/>
        <item x="10"/>
        <item m="1" x="33"/>
        <item x="11"/>
        <item x="12"/>
        <item x="13"/>
        <item m="1" x="32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t="default"/>
      </items>
    </pivotField>
    <pivotField showAll="0"/>
    <pivotField dataField="1" showAll="0"/>
    <pivotField showAll="0"/>
  </pivotFields>
  <rowFields count="1">
    <field x="1"/>
  </rowFields>
  <rowItems count="3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2"/>
    </i>
    <i>
      <x v="13"/>
    </i>
    <i>
      <x v="14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 t="grand">
      <x/>
    </i>
  </rowItems>
  <colItems count="1">
    <i/>
  </colItems>
  <dataFields count="1">
    <dataField name="Sum of Sidmouth" fld="3" baseField="0" baseItem="0"/>
  </dataField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evon.gov.u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opLeftCell="A13" workbookViewId="0">
      <selection activeCell="B40" sqref="B40"/>
    </sheetView>
  </sheetViews>
  <sheetFormatPr defaultRowHeight="15" x14ac:dyDescent="0.25"/>
  <cols>
    <col min="1" max="1" width="32.7109375" bestFit="1" customWidth="1"/>
    <col min="2" max="2" width="16.28515625" customWidth="1"/>
    <col min="3" max="3" width="14.85546875" customWidth="1"/>
  </cols>
  <sheetData>
    <row r="1" spans="1:6" x14ac:dyDescent="0.25">
      <c r="A1" t="s">
        <v>127</v>
      </c>
    </row>
    <row r="3" spans="1:6" x14ac:dyDescent="0.25">
      <c r="A3" s="6" t="s">
        <v>119</v>
      </c>
      <c r="B3" t="s">
        <v>121</v>
      </c>
      <c r="C3" s="8" t="s">
        <v>122</v>
      </c>
    </row>
    <row r="4" spans="1:6" x14ac:dyDescent="0.25">
      <c r="A4" s="2" t="s">
        <v>3</v>
      </c>
      <c r="B4" s="7">
        <v>15.7</v>
      </c>
      <c r="C4" s="7">
        <v>10.1</v>
      </c>
      <c r="F4" s="7"/>
    </row>
    <row r="5" spans="1:6" x14ac:dyDescent="0.25">
      <c r="A5" s="2" t="s">
        <v>1</v>
      </c>
      <c r="B5" s="7">
        <v>31.4</v>
      </c>
      <c r="C5" s="7">
        <v>20.2</v>
      </c>
      <c r="F5" s="7"/>
    </row>
    <row r="6" spans="1:6" x14ac:dyDescent="0.25">
      <c r="A6" s="2" t="s">
        <v>7</v>
      </c>
      <c r="B6" s="7">
        <v>9.3000000000000007</v>
      </c>
      <c r="C6" s="7">
        <v>10.1</v>
      </c>
      <c r="F6" s="7"/>
    </row>
    <row r="7" spans="1:6" x14ac:dyDescent="0.25">
      <c r="A7" s="2" t="s">
        <v>10</v>
      </c>
      <c r="B7" s="7">
        <v>27.8</v>
      </c>
      <c r="C7" s="7">
        <v>25.6</v>
      </c>
      <c r="F7" s="7"/>
    </row>
    <row r="8" spans="1:6" x14ac:dyDescent="0.25">
      <c r="A8" s="2" t="s">
        <v>13</v>
      </c>
      <c r="B8" s="7">
        <v>19.200000000000003</v>
      </c>
      <c r="C8" s="7">
        <v>48.300000000000004</v>
      </c>
      <c r="F8" s="7"/>
    </row>
    <row r="9" spans="1:6" x14ac:dyDescent="0.25">
      <c r="A9" s="2" t="s">
        <v>17</v>
      </c>
      <c r="B9" s="7">
        <v>11.4</v>
      </c>
      <c r="C9" s="7">
        <v>15.1</v>
      </c>
      <c r="F9" s="7"/>
    </row>
    <row r="10" spans="1:6" x14ac:dyDescent="0.25">
      <c r="A10" s="2" t="s">
        <v>19</v>
      </c>
      <c r="B10" s="7">
        <v>21.4</v>
      </c>
      <c r="C10" s="7">
        <v>14.4</v>
      </c>
      <c r="F10" s="7"/>
    </row>
    <row r="11" spans="1:6" x14ac:dyDescent="0.25">
      <c r="A11" s="2" t="s">
        <v>22</v>
      </c>
      <c r="B11" s="7">
        <v>15.6</v>
      </c>
      <c r="C11" s="7">
        <v>5.8</v>
      </c>
      <c r="F11" s="7"/>
    </row>
    <row r="12" spans="1:6" x14ac:dyDescent="0.25">
      <c r="A12" s="2" t="s">
        <v>24</v>
      </c>
      <c r="B12" s="7">
        <v>14.3</v>
      </c>
      <c r="C12" s="7">
        <v>18.100000000000001</v>
      </c>
      <c r="F12" s="7"/>
    </row>
    <row r="13" spans="1:6" x14ac:dyDescent="0.25">
      <c r="A13" s="2" t="s">
        <v>28</v>
      </c>
      <c r="B13" s="7">
        <v>30.900000000000002</v>
      </c>
      <c r="C13" s="7">
        <v>55.5</v>
      </c>
      <c r="F13" s="7"/>
    </row>
    <row r="14" spans="1:6" x14ac:dyDescent="0.25">
      <c r="A14" s="2" t="s">
        <v>33</v>
      </c>
      <c r="B14" s="7">
        <v>30.900000000000002</v>
      </c>
      <c r="C14" s="7">
        <v>55.5</v>
      </c>
      <c r="F14" s="7"/>
    </row>
    <row r="15" spans="1:6" x14ac:dyDescent="0.25">
      <c r="A15" s="2" t="s">
        <v>42</v>
      </c>
      <c r="B15" s="7">
        <v>30.900000000000002</v>
      </c>
      <c r="C15" s="7">
        <v>55.5</v>
      </c>
      <c r="F15" s="7"/>
    </row>
    <row r="16" spans="1:6" x14ac:dyDescent="0.25">
      <c r="A16" s="2" t="s">
        <v>36</v>
      </c>
      <c r="B16" s="7">
        <v>30.900000000000002</v>
      </c>
      <c r="C16" s="7">
        <v>55.5</v>
      </c>
      <c r="F16" s="7"/>
    </row>
    <row r="17" spans="1:6" x14ac:dyDescent="0.25">
      <c r="A17" s="2" t="s">
        <v>26</v>
      </c>
      <c r="B17" s="7">
        <v>30.900000000000002</v>
      </c>
      <c r="C17" s="7">
        <v>55.5</v>
      </c>
      <c r="F17" s="7"/>
    </row>
    <row r="18" spans="1:6" x14ac:dyDescent="0.25">
      <c r="A18" s="2" t="s">
        <v>47</v>
      </c>
      <c r="B18" s="7">
        <v>9.8000000000000007</v>
      </c>
      <c r="C18" s="7">
        <v>4.5</v>
      </c>
      <c r="F18" s="7"/>
    </row>
    <row r="19" spans="1:6" x14ac:dyDescent="0.25">
      <c r="A19" s="2" t="s">
        <v>49</v>
      </c>
      <c r="B19" s="7">
        <v>29.700000000000003</v>
      </c>
      <c r="C19" s="7">
        <v>0</v>
      </c>
      <c r="F19" s="7"/>
    </row>
    <row r="20" spans="1:6" x14ac:dyDescent="0.25">
      <c r="A20" s="2" t="s">
        <v>51</v>
      </c>
      <c r="B20" s="7">
        <v>19.8</v>
      </c>
      <c r="C20" s="7">
        <v>0</v>
      </c>
      <c r="F20" s="7"/>
    </row>
    <row r="21" spans="1:6" x14ac:dyDescent="0.25">
      <c r="A21" s="2" t="s">
        <v>56</v>
      </c>
      <c r="B21" s="7">
        <v>13</v>
      </c>
      <c r="C21" s="7">
        <v>11.8</v>
      </c>
      <c r="F21" s="7"/>
    </row>
    <row r="22" spans="1:6" x14ac:dyDescent="0.25">
      <c r="A22" s="2" t="s">
        <v>104</v>
      </c>
      <c r="B22" s="7">
        <v>4.3</v>
      </c>
      <c r="C22" s="7">
        <v>11.1</v>
      </c>
      <c r="F22" s="7"/>
    </row>
    <row r="23" spans="1:6" x14ac:dyDescent="0.25">
      <c r="A23" s="2" t="s">
        <v>59</v>
      </c>
      <c r="B23" s="7">
        <v>16.2</v>
      </c>
      <c r="C23" s="7">
        <v>5.6</v>
      </c>
      <c r="F23" s="7"/>
    </row>
    <row r="24" spans="1:6" x14ac:dyDescent="0.25">
      <c r="A24" s="2" t="s">
        <v>61</v>
      </c>
      <c r="B24" s="7">
        <v>13.2</v>
      </c>
      <c r="C24" s="7">
        <v>11.6</v>
      </c>
      <c r="F24" s="7"/>
    </row>
    <row r="25" spans="1:6" x14ac:dyDescent="0.25">
      <c r="A25" s="2" t="s">
        <v>65</v>
      </c>
      <c r="B25" s="7">
        <v>15.2</v>
      </c>
      <c r="C25" s="7">
        <v>17.399999999999999</v>
      </c>
      <c r="F25" s="7"/>
    </row>
    <row r="26" spans="1:6" x14ac:dyDescent="0.25">
      <c r="A26" s="2" t="s">
        <v>68</v>
      </c>
      <c r="B26" s="7">
        <v>5.7</v>
      </c>
      <c r="C26" s="7">
        <v>12.4</v>
      </c>
      <c r="F26" s="7"/>
    </row>
    <row r="27" spans="1:6" x14ac:dyDescent="0.25">
      <c r="A27" s="2" t="s">
        <v>70</v>
      </c>
      <c r="B27" s="7">
        <v>30.299999999999997</v>
      </c>
      <c r="C27" s="7">
        <v>33.599999999999994</v>
      </c>
      <c r="F27" s="7"/>
    </row>
    <row r="28" spans="1:6" x14ac:dyDescent="0.25">
      <c r="A28" s="2" t="s">
        <v>81</v>
      </c>
      <c r="B28" s="7">
        <v>0</v>
      </c>
      <c r="C28" s="7">
        <v>9.9</v>
      </c>
      <c r="F28" s="7"/>
    </row>
    <row r="29" spans="1:6" x14ac:dyDescent="0.25">
      <c r="A29" s="2" t="s">
        <v>74</v>
      </c>
      <c r="B29" s="7">
        <v>0</v>
      </c>
      <c r="C29" s="7">
        <v>29.700000000000003</v>
      </c>
      <c r="F29" s="7"/>
    </row>
    <row r="30" spans="1:6" x14ac:dyDescent="0.25">
      <c r="A30" s="2" t="s">
        <v>77</v>
      </c>
      <c r="B30" s="7">
        <v>0</v>
      </c>
      <c r="C30" s="7">
        <v>29.700000000000003</v>
      </c>
      <c r="F30" s="7"/>
    </row>
    <row r="31" spans="1:6" x14ac:dyDescent="0.25">
      <c r="A31" s="2" t="s">
        <v>85</v>
      </c>
      <c r="B31" s="7">
        <v>11.9</v>
      </c>
      <c r="C31" s="7">
        <v>6.1</v>
      </c>
      <c r="F31" s="7"/>
    </row>
    <row r="32" spans="1:6" x14ac:dyDescent="0.25">
      <c r="A32" s="2" t="s">
        <v>83</v>
      </c>
      <c r="B32" s="7">
        <v>16.7</v>
      </c>
      <c r="C32" s="7">
        <v>12.9</v>
      </c>
      <c r="F32" s="7"/>
    </row>
    <row r="33" spans="1:6" x14ac:dyDescent="0.25">
      <c r="A33" s="2" t="s">
        <v>87</v>
      </c>
      <c r="B33" s="7">
        <v>10.4</v>
      </c>
      <c r="C33" s="7">
        <v>9.5</v>
      </c>
      <c r="F33" s="7"/>
    </row>
    <row r="34" spans="1:6" x14ac:dyDescent="0.25">
      <c r="A34" s="2" t="s">
        <v>103</v>
      </c>
      <c r="B34" s="7">
        <v>20</v>
      </c>
      <c r="C34" s="7">
        <v>28.4</v>
      </c>
      <c r="F34" s="7"/>
    </row>
    <row r="35" spans="1:6" x14ac:dyDescent="0.25">
      <c r="A35" s="2" t="s">
        <v>92</v>
      </c>
      <c r="B35" s="7">
        <v>16.100000000000001</v>
      </c>
      <c r="C35" s="7">
        <v>6.2</v>
      </c>
      <c r="F35" s="7"/>
    </row>
    <row r="36" spans="1:6" x14ac:dyDescent="0.25">
      <c r="A36" s="2" t="s">
        <v>120</v>
      </c>
      <c r="B36" s="7">
        <v>552.9</v>
      </c>
      <c r="C36" s="9">
        <f>SUM(C4:C35)</f>
        <v>685.60000000000025</v>
      </c>
    </row>
    <row r="39" spans="1:6" x14ac:dyDescent="0.25">
      <c r="A39" s="2" t="s">
        <v>128</v>
      </c>
      <c r="B39" s="10">
        <f>AVERAGE(B4:B35)</f>
        <v>17.278124999999999</v>
      </c>
      <c r="C39" s="10">
        <f>AVERAGE(C4:C35)</f>
        <v>21.425000000000008</v>
      </c>
    </row>
    <row r="40" spans="1:6" x14ac:dyDescent="0.25">
      <c r="A40" s="2" t="s">
        <v>129</v>
      </c>
      <c r="B40" s="11">
        <f>(C39-B39)/B39</f>
        <v>0.24000723458129911</v>
      </c>
      <c r="C40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"/>
  <sheetViews>
    <sheetView topLeftCell="A16" workbookViewId="0">
      <selection activeCell="C62" sqref="C62"/>
    </sheetView>
  </sheetViews>
  <sheetFormatPr defaultRowHeight="15" x14ac:dyDescent="0.25"/>
  <cols>
    <col min="1" max="1" width="20.85546875" bestFit="1" customWidth="1"/>
    <col min="2" max="2" width="32.7109375" bestFit="1" customWidth="1"/>
    <col min="3" max="3" width="22.140625" bestFit="1" customWidth="1"/>
    <col min="4" max="4" width="9.5703125" bestFit="1" customWidth="1"/>
    <col min="5" max="5" width="8.140625" bestFit="1" customWidth="1"/>
    <col min="6" max="6" width="15" bestFit="1" customWidth="1"/>
  </cols>
  <sheetData>
    <row r="1" spans="1:6" x14ac:dyDescent="0.25">
      <c r="A1" s="3" t="s">
        <v>98</v>
      </c>
      <c r="B1" s="3" t="s">
        <v>99</v>
      </c>
      <c r="C1" s="3" t="s">
        <v>100</v>
      </c>
      <c r="D1" s="3" t="s">
        <v>101</v>
      </c>
      <c r="E1" s="3" t="s">
        <v>102</v>
      </c>
      <c r="F1" s="3" t="s">
        <v>106</v>
      </c>
    </row>
    <row r="2" spans="1:6" x14ac:dyDescent="0.25">
      <c r="A2" t="s">
        <v>2</v>
      </c>
      <c r="B2" t="s">
        <v>3</v>
      </c>
      <c r="C2" s="2" t="s">
        <v>4</v>
      </c>
      <c r="D2" s="1">
        <v>15.7</v>
      </c>
      <c r="E2" s="1">
        <v>10.1</v>
      </c>
      <c r="F2" s="5"/>
    </row>
    <row r="3" spans="1:6" x14ac:dyDescent="0.25">
      <c r="A3" t="s">
        <v>5</v>
      </c>
      <c r="B3" t="s">
        <v>1</v>
      </c>
      <c r="C3" s="2" t="s">
        <v>90</v>
      </c>
      <c r="D3" s="1">
        <v>15.7</v>
      </c>
      <c r="E3" s="1">
        <v>10.1</v>
      </c>
      <c r="F3" s="5"/>
    </row>
    <row r="4" spans="1:6" x14ac:dyDescent="0.25">
      <c r="A4" t="s">
        <v>0</v>
      </c>
      <c r="B4" t="s">
        <v>1</v>
      </c>
      <c r="C4" s="2" t="s">
        <v>37</v>
      </c>
      <c r="D4" s="1">
        <v>15.7</v>
      </c>
      <c r="E4" s="1">
        <v>10.1</v>
      </c>
      <c r="F4" s="5"/>
    </row>
    <row r="5" spans="1:6" x14ac:dyDescent="0.25">
      <c r="A5" t="s">
        <v>6</v>
      </c>
      <c r="B5" t="s">
        <v>7</v>
      </c>
      <c r="C5" s="2" t="s">
        <v>8</v>
      </c>
      <c r="D5" s="1">
        <v>9.3000000000000007</v>
      </c>
      <c r="E5" s="1">
        <v>10.1</v>
      </c>
      <c r="F5" s="5" t="s">
        <v>107</v>
      </c>
    </row>
    <row r="6" spans="1:6" x14ac:dyDescent="0.25">
      <c r="A6" t="s">
        <v>11</v>
      </c>
      <c r="B6" t="s">
        <v>10</v>
      </c>
      <c r="C6" s="2" t="s">
        <v>37</v>
      </c>
      <c r="D6" s="1">
        <v>13.9</v>
      </c>
      <c r="E6" s="1">
        <v>12.8</v>
      </c>
      <c r="F6" s="5"/>
    </row>
    <row r="7" spans="1:6" x14ac:dyDescent="0.25">
      <c r="A7" t="s">
        <v>9</v>
      </c>
      <c r="B7" t="s">
        <v>10</v>
      </c>
      <c r="C7" s="2" t="s">
        <v>90</v>
      </c>
      <c r="D7" s="1">
        <v>13.9</v>
      </c>
      <c r="E7" s="1">
        <v>12.8</v>
      </c>
      <c r="F7" s="5"/>
    </row>
    <row r="8" spans="1:6" x14ac:dyDescent="0.25">
      <c r="A8" t="s">
        <v>12</v>
      </c>
      <c r="B8" t="s">
        <v>13</v>
      </c>
      <c r="C8" s="2" t="s">
        <v>90</v>
      </c>
      <c r="D8" s="1">
        <v>6.4</v>
      </c>
      <c r="E8" s="1">
        <v>16.100000000000001</v>
      </c>
      <c r="F8" s="5"/>
    </row>
    <row r="9" spans="1:6" x14ac:dyDescent="0.25">
      <c r="A9" t="s">
        <v>14</v>
      </c>
      <c r="B9" t="s">
        <v>13</v>
      </c>
      <c r="C9" s="2" t="s">
        <v>90</v>
      </c>
      <c r="D9" s="1">
        <v>6.4</v>
      </c>
      <c r="E9" s="1">
        <v>16.100000000000001</v>
      </c>
      <c r="F9" s="5"/>
    </row>
    <row r="10" spans="1:6" x14ac:dyDescent="0.25">
      <c r="A10" t="s">
        <v>15</v>
      </c>
      <c r="B10" t="s">
        <v>13</v>
      </c>
      <c r="C10" s="2" t="s">
        <v>90</v>
      </c>
      <c r="D10" s="1">
        <v>6.4</v>
      </c>
      <c r="E10" s="1">
        <v>16.100000000000001</v>
      </c>
      <c r="F10" s="5"/>
    </row>
    <row r="11" spans="1:6" x14ac:dyDescent="0.25">
      <c r="A11" t="s">
        <v>16</v>
      </c>
      <c r="B11" t="s">
        <v>17</v>
      </c>
      <c r="C11" s="2" t="s">
        <v>90</v>
      </c>
      <c r="D11" s="1">
        <v>11.4</v>
      </c>
      <c r="E11" s="1">
        <v>15.1</v>
      </c>
      <c r="F11" s="5" t="s">
        <v>105</v>
      </c>
    </row>
    <row r="12" spans="1:6" x14ac:dyDescent="0.25">
      <c r="A12" t="s">
        <v>18</v>
      </c>
      <c r="B12" t="s">
        <v>19</v>
      </c>
      <c r="C12" s="2" t="s">
        <v>90</v>
      </c>
      <c r="D12" s="1">
        <v>10.7</v>
      </c>
      <c r="E12" s="1">
        <v>7.2</v>
      </c>
      <c r="F12" s="5" t="s">
        <v>116</v>
      </c>
    </row>
    <row r="13" spans="1:6" x14ac:dyDescent="0.25">
      <c r="A13" t="s">
        <v>20</v>
      </c>
      <c r="B13" t="s">
        <v>19</v>
      </c>
      <c r="C13" s="2" t="s">
        <v>90</v>
      </c>
      <c r="D13" s="1">
        <v>10.7</v>
      </c>
      <c r="E13" s="1">
        <v>7.2</v>
      </c>
      <c r="F13" s="5" t="s">
        <v>116</v>
      </c>
    </row>
    <row r="14" spans="1:6" x14ac:dyDescent="0.25">
      <c r="A14" t="s">
        <v>21</v>
      </c>
      <c r="B14" t="s">
        <v>22</v>
      </c>
      <c r="C14" s="2" t="s">
        <v>90</v>
      </c>
      <c r="D14" s="1">
        <v>15.6</v>
      </c>
      <c r="E14" s="1">
        <v>5.8</v>
      </c>
      <c r="F14" s="5"/>
    </row>
    <row r="15" spans="1:6" x14ac:dyDescent="0.25">
      <c r="A15" t="s">
        <v>23</v>
      </c>
      <c r="B15" t="s">
        <v>24</v>
      </c>
      <c r="C15" s="2" t="s">
        <v>90</v>
      </c>
      <c r="D15" s="1">
        <v>14.3</v>
      </c>
      <c r="E15" s="1">
        <v>18.100000000000001</v>
      </c>
      <c r="F15" s="5" t="s">
        <v>108</v>
      </c>
    </row>
    <row r="16" spans="1:6" x14ac:dyDescent="0.25">
      <c r="A16" t="s">
        <v>27</v>
      </c>
      <c r="B16" t="s">
        <v>28</v>
      </c>
      <c r="C16" s="2" t="s">
        <v>90</v>
      </c>
      <c r="D16" s="1">
        <v>10.3</v>
      </c>
      <c r="E16" s="1">
        <v>18.5</v>
      </c>
      <c r="F16" s="5" t="s">
        <v>126</v>
      </c>
    </row>
    <row r="17" spans="1:6" x14ac:dyDescent="0.25">
      <c r="A17" t="s">
        <v>29</v>
      </c>
      <c r="B17" t="s">
        <v>28</v>
      </c>
      <c r="C17" s="2" t="s">
        <v>90</v>
      </c>
      <c r="D17" s="1">
        <v>10.3</v>
      </c>
      <c r="E17" s="1">
        <v>18.5</v>
      </c>
      <c r="F17" s="5" t="s">
        <v>126</v>
      </c>
    </row>
    <row r="18" spans="1:6" x14ac:dyDescent="0.25">
      <c r="A18" t="s">
        <v>30</v>
      </c>
      <c r="B18" t="s">
        <v>28</v>
      </c>
      <c r="C18" s="2" t="s">
        <v>31</v>
      </c>
      <c r="D18" s="1">
        <v>10.3</v>
      </c>
      <c r="E18" s="1">
        <v>18.5</v>
      </c>
      <c r="F18" s="5" t="s">
        <v>126</v>
      </c>
    </row>
    <row r="19" spans="1:6" x14ac:dyDescent="0.25">
      <c r="A19" t="s">
        <v>34</v>
      </c>
      <c r="B19" t="s">
        <v>33</v>
      </c>
      <c r="C19" s="2" t="s">
        <v>90</v>
      </c>
      <c r="D19" s="1">
        <v>10.3</v>
      </c>
      <c r="E19" s="1">
        <v>18.5</v>
      </c>
      <c r="F19" s="5" t="s">
        <v>126</v>
      </c>
    </row>
    <row r="20" spans="1:6" x14ac:dyDescent="0.25">
      <c r="A20" t="s">
        <v>40</v>
      </c>
      <c r="B20" t="s">
        <v>33</v>
      </c>
      <c r="C20" s="2" t="s">
        <v>90</v>
      </c>
      <c r="D20" s="1">
        <v>10.3</v>
      </c>
      <c r="E20" s="1">
        <v>18.5</v>
      </c>
      <c r="F20" s="5" t="s">
        <v>126</v>
      </c>
    </row>
    <row r="21" spans="1:6" x14ac:dyDescent="0.25">
      <c r="A21" t="s">
        <v>32</v>
      </c>
      <c r="B21" t="s">
        <v>33</v>
      </c>
      <c r="C21" s="2" t="s">
        <v>90</v>
      </c>
      <c r="D21" s="1">
        <v>10.3</v>
      </c>
      <c r="E21" s="1">
        <v>18.5</v>
      </c>
      <c r="F21" s="5" t="s">
        <v>126</v>
      </c>
    </row>
    <row r="22" spans="1:6" x14ac:dyDescent="0.25">
      <c r="A22" t="s">
        <v>39</v>
      </c>
      <c r="B22" t="s">
        <v>42</v>
      </c>
      <c r="C22" s="2" t="s">
        <v>94</v>
      </c>
      <c r="D22" s="1">
        <v>10.3</v>
      </c>
      <c r="E22" s="1">
        <v>18.5</v>
      </c>
      <c r="F22" s="5" t="s">
        <v>126</v>
      </c>
    </row>
    <row r="23" spans="1:6" x14ac:dyDescent="0.25">
      <c r="A23" t="s">
        <v>43</v>
      </c>
      <c r="B23" t="s">
        <v>42</v>
      </c>
      <c r="C23" s="2" t="s">
        <v>90</v>
      </c>
      <c r="D23" s="1">
        <v>10.3</v>
      </c>
      <c r="E23" s="1">
        <v>18.5</v>
      </c>
      <c r="F23" s="5" t="s">
        <v>126</v>
      </c>
    </row>
    <row r="24" spans="1:6" x14ac:dyDescent="0.25">
      <c r="A24" t="s">
        <v>124</v>
      </c>
      <c r="B24" t="s">
        <v>42</v>
      </c>
      <c r="C24" s="2" t="s">
        <v>90</v>
      </c>
      <c r="D24" s="1">
        <v>10.3</v>
      </c>
      <c r="E24" s="1">
        <v>18.5</v>
      </c>
      <c r="F24" s="5" t="s">
        <v>126</v>
      </c>
    </row>
    <row r="25" spans="1:6" x14ac:dyDescent="0.25">
      <c r="A25" t="s">
        <v>44</v>
      </c>
      <c r="B25" t="s">
        <v>36</v>
      </c>
      <c r="C25" s="2" t="s">
        <v>97</v>
      </c>
      <c r="D25" s="1">
        <v>10.3</v>
      </c>
      <c r="E25" s="1">
        <v>18.5</v>
      </c>
      <c r="F25" s="5" t="s">
        <v>126</v>
      </c>
    </row>
    <row r="26" spans="1:6" x14ac:dyDescent="0.25">
      <c r="A26" t="s">
        <v>38</v>
      </c>
      <c r="B26" t="s">
        <v>36</v>
      </c>
      <c r="C26" s="2" t="s">
        <v>37</v>
      </c>
      <c r="D26" s="1">
        <v>10.3</v>
      </c>
      <c r="E26" s="1">
        <v>18.5</v>
      </c>
      <c r="F26" s="5" t="s">
        <v>126</v>
      </c>
    </row>
    <row r="27" spans="1:6" x14ac:dyDescent="0.25">
      <c r="A27" t="s">
        <v>35</v>
      </c>
      <c r="B27" t="s">
        <v>36</v>
      </c>
      <c r="C27" s="2" t="s">
        <v>37</v>
      </c>
      <c r="D27" s="1">
        <v>10.3</v>
      </c>
      <c r="E27" s="1">
        <v>18.5</v>
      </c>
      <c r="F27" s="5" t="s">
        <v>126</v>
      </c>
    </row>
    <row r="28" spans="1:6" x14ac:dyDescent="0.25">
      <c r="A28" t="s">
        <v>25</v>
      </c>
      <c r="B28" t="s">
        <v>26</v>
      </c>
      <c r="C28" s="2" t="s">
        <v>96</v>
      </c>
      <c r="D28" s="1">
        <v>10.3</v>
      </c>
      <c r="E28" s="1">
        <v>18.5</v>
      </c>
      <c r="F28" s="5"/>
    </row>
    <row r="29" spans="1:6" x14ac:dyDescent="0.25">
      <c r="A29" t="s">
        <v>45</v>
      </c>
      <c r="B29" t="s">
        <v>26</v>
      </c>
      <c r="C29" s="2" t="s">
        <v>96</v>
      </c>
      <c r="D29" s="1">
        <v>10.3</v>
      </c>
      <c r="E29" s="1">
        <v>18.5</v>
      </c>
      <c r="F29" s="5"/>
    </row>
    <row r="30" spans="1:6" x14ac:dyDescent="0.25">
      <c r="A30" t="s">
        <v>41</v>
      </c>
      <c r="B30" t="s">
        <v>26</v>
      </c>
      <c r="C30" s="2" t="s">
        <v>37</v>
      </c>
      <c r="D30" s="1">
        <v>10.3</v>
      </c>
      <c r="E30" s="1">
        <v>18.5</v>
      </c>
      <c r="F30" s="5"/>
    </row>
    <row r="31" spans="1:6" x14ac:dyDescent="0.25">
      <c r="A31" t="s">
        <v>46</v>
      </c>
      <c r="B31" t="s">
        <v>47</v>
      </c>
      <c r="C31" s="2" t="s">
        <v>90</v>
      </c>
      <c r="D31" s="1">
        <v>9.8000000000000007</v>
      </c>
      <c r="E31" s="1">
        <v>4.5</v>
      </c>
      <c r="F31" s="5" t="s">
        <v>117</v>
      </c>
    </row>
    <row r="32" spans="1:6" x14ac:dyDescent="0.25">
      <c r="A32" t="s">
        <v>48</v>
      </c>
      <c r="B32" t="s">
        <v>49</v>
      </c>
      <c r="C32" s="2" t="s">
        <v>95</v>
      </c>
      <c r="D32" s="1">
        <v>9.9</v>
      </c>
      <c r="E32" s="1">
        <v>0</v>
      </c>
      <c r="F32" s="5"/>
    </row>
    <row r="33" spans="1:6" x14ac:dyDescent="0.25">
      <c r="A33" t="s">
        <v>52</v>
      </c>
      <c r="B33" t="s">
        <v>49</v>
      </c>
      <c r="C33" s="2" t="s">
        <v>95</v>
      </c>
      <c r="D33" s="1">
        <v>9.9</v>
      </c>
      <c r="E33" s="1">
        <v>0</v>
      </c>
      <c r="F33" s="5"/>
    </row>
    <row r="34" spans="1:6" x14ac:dyDescent="0.25">
      <c r="A34" t="s">
        <v>54</v>
      </c>
      <c r="B34" t="s">
        <v>49</v>
      </c>
      <c r="C34" s="2" t="s">
        <v>95</v>
      </c>
      <c r="D34" s="1">
        <v>9.9</v>
      </c>
      <c r="E34" s="1">
        <v>0</v>
      </c>
      <c r="F34" s="5"/>
    </row>
    <row r="35" spans="1:6" x14ac:dyDescent="0.25">
      <c r="A35" t="s">
        <v>53</v>
      </c>
      <c r="B35" t="s">
        <v>51</v>
      </c>
      <c r="C35" s="2" t="s">
        <v>95</v>
      </c>
      <c r="D35" s="1">
        <v>9.9</v>
      </c>
      <c r="E35" s="1">
        <v>0</v>
      </c>
      <c r="F35" s="5"/>
    </row>
    <row r="36" spans="1:6" x14ac:dyDescent="0.25">
      <c r="A36" t="s">
        <v>50</v>
      </c>
      <c r="B36" t="s">
        <v>51</v>
      </c>
      <c r="C36" s="2" t="s">
        <v>95</v>
      </c>
      <c r="D36" s="1">
        <v>9.9</v>
      </c>
      <c r="E36" s="1">
        <v>0</v>
      </c>
      <c r="F36" s="5"/>
    </row>
    <row r="37" spans="1:6" x14ac:dyDescent="0.25">
      <c r="A37" t="s">
        <v>55</v>
      </c>
      <c r="B37" t="s">
        <v>56</v>
      </c>
      <c r="C37" s="2" t="s">
        <v>95</v>
      </c>
      <c r="D37" s="4">
        <v>13</v>
      </c>
      <c r="E37" s="1">
        <v>11.8</v>
      </c>
      <c r="F37" s="5" t="s">
        <v>115</v>
      </c>
    </row>
    <row r="38" spans="1:6" x14ac:dyDescent="0.25">
      <c r="A38" t="s">
        <v>57</v>
      </c>
      <c r="B38" t="s">
        <v>104</v>
      </c>
      <c r="C38" s="2" t="s">
        <v>95</v>
      </c>
      <c r="D38" s="1">
        <v>4.3</v>
      </c>
      <c r="E38" s="1">
        <v>11.1</v>
      </c>
      <c r="F38" s="5" t="s">
        <v>118</v>
      </c>
    </row>
    <row r="39" spans="1:6" x14ac:dyDescent="0.25">
      <c r="A39" t="s">
        <v>58</v>
      </c>
      <c r="B39" t="s">
        <v>59</v>
      </c>
      <c r="C39" s="2" t="s">
        <v>95</v>
      </c>
      <c r="D39" s="1">
        <v>16.2</v>
      </c>
      <c r="E39" s="1">
        <v>5.6</v>
      </c>
      <c r="F39" s="5" t="s">
        <v>114</v>
      </c>
    </row>
    <row r="40" spans="1:6" x14ac:dyDescent="0.25">
      <c r="A40" t="s">
        <v>60</v>
      </c>
      <c r="B40" t="s">
        <v>61</v>
      </c>
      <c r="C40" s="2" t="s">
        <v>90</v>
      </c>
      <c r="D40" s="1">
        <v>6.6</v>
      </c>
      <c r="E40" s="1">
        <v>5.8</v>
      </c>
      <c r="F40" s="5"/>
    </row>
    <row r="41" spans="1:6" x14ac:dyDescent="0.25">
      <c r="A41" t="s">
        <v>62</v>
      </c>
      <c r="B41" t="s">
        <v>61</v>
      </c>
      <c r="C41" s="2" t="s">
        <v>63</v>
      </c>
      <c r="D41" s="1">
        <v>6.6</v>
      </c>
      <c r="E41" s="1">
        <v>5.8</v>
      </c>
      <c r="F41" s="5"/>
    </row>
    <row r="42" spans="1:6" x14ac:dyDescent="0.25">
      <c r="A42" t="s">
        <v>66</v>
      </c>
      <c r="B42" t="s">
        <v>65</v>
      </c>
      <c r="C42" s="2" t="s">
        <v>8</v>
      </c>
      <c r="D42" s="1">
        <v>7.6</v>
      </c>
      <c r="E42" s="1">
        <v>8.6999999999999993</v>
      </c>
      <c r="F42" s="5" t="s">
        <v>125</v>
      </c>
    </row>
    <row r="43" spans="1:6" x14ac:dyDescent="0.25">
      <c r="A43" t="s">
        <v>64</v>
      </c>
      <c r="B43" t="s">
        <v>65</v>
      </c>
      <c r="C43" s="2" t="s">
        <v>90</v>
      </c>
      <c r="D43" s="1">
        <v>7.6</v>
      </c>
      <c r="E43" s="1">
        <v>8.6999999999999993</v>
      </c>
      <c r="F43" s="5" t="s">
        <v>125</v>
      </c>
    </row>
    <row r="44" spans="1:6" x14ac:dyDescent="0.25">
      <c r="A44" t="s">
        <v>67</v>
      </c>
      <c r="B44" t="s">
        <v>68</v>
      </c>
      <c r="C44" s="2" t="s">
        <v>90</v>
      </c>
      <c r="D44" s="1">
        <v>5.7</v>
      </c>
      <c r="E44" s="1">
        <v>12.4</v>
      </c>
      <c r="F44" s="5" t="s">
        <v>109</v>
      </c>
    </row>
    <row r="45" spans="1:6" x14ac:dyDescent="0.25">
      <c r="A45" t="s">
        <v>72</v>
      </c>
      <c r="B45" t="s">
        <v>70</v>
      </c>
      <c r="C45" s="2" t="s">
        <v>90</v>
      </c>
      <c r="D45" s="1">
        <v>10.1</v>
      </c>
      <c r="E45" s="1">
        <v>11.2</v>
      </c>
      <c r="F45" s="5"/>
    </row>
    <row r="46" spans="1:6" x14ac:dyDescent="0.25">
      <c r="A46" t="s">
        <v>69</v>
      </c>
      <c r="B46" t="s">
        <v>70</v>
      </c>
      <c r="C46" s="2" t="s">
        <v>37</v>
      </c>
      <c r="D46" s="1">
        <v>10.1</v>
      </c>
      <c r="E46" s="1">
        <v>11.2</v>
      </c>
      <c r="F46" s="5"/>
    </row>
    <row r="47" spans="1:6" x14ac:dyDescent="0.25">
      <c r="A47" t="s">
        <v>71</v>
      </c>
      <c r="B47" t="s">
        <v>70</v>
      </c>
      <c r="C47" s="2" t="s">
        <v>90</v>
      </c>
      <c r="D47" s="1">
        <v>10.1</v>
      </c>
      <c r="E47" s="1">
        <v>11.2</v>
      </c>
      <c r="F47" s="5"/>
    </row>
    <row r="48" spans="1:6" x14ac:dyDescent="0.25">
      <c r="A48" t="s">
        <v>80</v>
      </c>
      <c r="B48" t="s">
        <v>81</v>
      </c>
      <c r="C48" s="2" t="s">
        <v>90</v>
      </c>
      <c r="D48">
        <v>0</v>
      </c>
      <c r="E48" s="1">
        <v>9.9</v>
      </c>
      <c r="F48" s="5"/>
    </row>
    <row r="49" spans="1:6" x14ac:dyDescent="0.25">
      <c r="A49" t="s">
        <v>73</v>
      </c>
      <c r="B49" t="s">
        <v>74</v>
      </c>
      <c r="C49" s="2" t="s">
        <v>94</v>
      </c>
      <c r="D49" s="1">
        <v>0</v>
      </c>
      <c r="E49" s="1">
        <v>9.9</v>
      </c>
      <c r="F49" s="5"/>
    </row>
    <row r="50" spans="1:6" x14ac:dyDescent="0.25">
      <c r="A50" t="s">
        <v>79</v>
      </c>
      <c r="B50" t="s">
        <v>74</v>
      </c>
      <c r="C50" s="2" t="s">
        <v>90</v>
      </c>
      <c r="D50" s="1">
        <v>0</v>
      </c>
      <c r="E50" s="1">
        <v>9.9</v>
      </c>
      <c r="F50" s="5"/>
    </row>
    <row r="51" spans="1:6" x14ac:dyDescent="0.25">
      <c r="A51" t="s">
        <v>75</v>
      </c>
      <c r="B51" t="s">
        <v>74</v>
      </c>
      <c r="C51" s="2" t="s">
        <v>90</v>
      </c>
      <c r="D51" s="1">
        <v>0</v>
      </c>
      <c r="E51" s="1">
        <v>9.9</v>
      </c>
      <c r="F51" s="5"/>
    </row>
    <row r="52" spans="1:6" x14ac:dyDescent="0.25">
      <c r="A52" t="s">
        <v>78</v>
      </c>
      <c r="B52" t="s">
        <v>77</v>
      </c>
      <c r="C52" s="2" t="s">
        <v>90</v>
      </c>
      <c r="D52" s="1">
        <v>0</v>
      </c>
      <c r="E52" s="1">
        <v>9.9</v>
      </c>
      <c r="F52" s="5"/>
    </row>
    <row r="53" spans="1:6" x14ac:dyDescent="0.25">
      <c r="A53" t="s">
        <v>93</v>
      </c>
      <c r="B53" t="s">
        <v>77</v>
      </c>
      <c r="C53" s="2" t="s">
        <v>90</v>
      </c>
      <c r="D53">
        <v>0</v>
      </c>
      <c r="E53" s="1">
        <v>9.9</v>
      </c>
      <c r="F53" s="5"/>
    </row>
    <row r="54" spans="1:6" x14ac:dyDescent="0.25">
      <c r="A54" t="s">
        <v>76</v>
      </c>
      <c r="B54" t="s">
        <v>77</v>
      </c>
      <c r="C54" s="2" t="s">
        <v>90</v>
      </c>
      <c r="D54" s="1">
        <v>0</v>
      </c>
      <c r="E54" s="1">
        <v>9.9</v>
      </c>
      <c r="F54" s="5"/>
    </row>
    <row r="55" spans="1:6" x14ac:dyDescent="0.25">
      <c r="A55" t="s">
        <v>84</v>
      </c>
      <c r="B55" t="s">
        <v>85</v>
      </c>
      <c r="C55" s="2" t="s">
        <v>90</v>
      </c>
      <c r="D55" s="1">
        <v>11.9</v>
      </c>
      <c r="E55" s="1">
        <v>6.1</v>
      </c>
      <c r="F55" s="5" t="s">
        <v>110</v>
      </c>
    </row>
    <row r="56" spans="1:6" x14ac:dyDescent="0.25">
      <c r="A56" t="s">
        <v>82</v>
      </c>
      <c r="B56" t="s">
        <v>83</v>
      </c>
      <c r="C56" s="2" t="s">
        <v>90</v>
      </c>
      <c r="D56" s="1">
        <v>16.7</v>
      </c>
      <c r="E56" s="1">
        <v>12.9</v>
      </c>
      <c r="F56" s="5" t="s">
        <v>111</v>
      </c>
    </row>
    <row r="57" spans="1:6" x14ac:dyDescent="0.25">
      <c r="A57" t="s">
        <v>86</v>
      </c>
      <c r="B57" t="s">
        <v>87</v>
      </c>
      <c r="C57" s="2" t="s">
        <v>37</v>
      </c>
      <c r="D57" s="1">
        <v>10.4</v>
      </c>
      <c r="E57" s="1">
        <v>9.5</v>
      </c>
      <c r="F57" s="5"/>
    </row>
    <row r="58" spans="1:6" x14ac:dyDescent="0.25">
      <c r="A58" t="s">
        <v>88</v>
      </c>
      <c r="B58" t="s">
        <v>103</v>
      </c>
      <c r="C58" s="2" t="s">
        <v>31</v>
      </c>
      <c r="D58" s="4">
        <v>10</v>
      </c>
      <c r="E58" s="1">
        <v>14.2</v>
      </c>
      <c r="F58" s="5" t="s">
        <v>112</v>
      </c>
    </row>
    <row r="59" spans="1:6" x14ac:dyDescent="0.25">
      <c r="A59" t="s">
        <v>89</v>
      </c>
      <c r="B59" t="s">
        <v>103</v>
      </c>
      <c r="C59" s="2" t="s">
        <v>90</v>
      </c>
      <c r="D59" s="4">
        <v>10</v>
      </c>
      <c r="E59" s="1">
        <v>14.2</v>
      </c>
      <c r="F59" s="5" t="s">
        <v>112</v>
      </c>
    </row>
    <row r="60" spans="1:6" x14ac:dyDescent="0.25">
      <c r="A60" t="s">
        <v>91</v>
      </c>
      <c r="B60" t="s">
        <v>92</v>
      </c>
      <c r="C60" s="2" t="s">
        <v>90</v>
      </c>
      <c r="D60" s="1">
        <v>16.100000000000001</v>
      </c>
      <c r="E60" s="1">
        <v>6.2</v>
      </c>
      <c r="F60" s="5" t="s">
        <v>113</v>
      </c>
    </row>
    <row r="62" spans="1:6" x14ac:dyDescent="0.25">
      <c r="C62" s="29" t="s">
        <v>123</v>
      </c>
      <c r="D62" s="30">
        <f>SUM(D2:D61)</f>
        <v>552.9000000000002</v>
      </c>
      <c r="E62" s="30">
        <f>SUM(E2:E61)</f>
        <v>685.60000000000014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workbookViewId="0">
      <selection activeCell="B38" sqref="B38"/>
    </sheetView>
  </sheetViews>
  <sheetFormatPr defaultRowHeight="15" x14ac:dyDescent="0.25"/>
  <cols>
    <col min="1" max="1" width="32.7109375" bestFit="1" customWidth="1"/>
    <col min="2" max="2" width="9.5703125" bestFit="1" customWidth="1"/>
    <col min="3" max="3" width="8.140625" bestFit="1" customWidth="1"/>
  </cols>
  <sheetData>
    <row r="1" spans="1:3" x14ac:dyDescent="0.25">
      <c r="A1" s="3" t="s">
        <v>99</v>
      </c>
      <c r="B1" s="3" t="s">
        <v>101</v>
      </c>
      <c r="C1" s="3" t="s">
        <v>102</v>
      </c>
    </row>
    <row r="2" spans="1:3" x14ac:dyDescent="0.25">
      <c r="A2" t="s">
        <v>3</v>
      </c>
      <c r="B2" s="1">
        <v>15.7</v>
      </c>
      <c r="C2" s="1">
        <v>10.1</v>
      </c>
    </row>
    <row r="3" spans="1:3" x14ac:dyDescent="0.25">
      <c r="A3" t="s">
        <v>1</v>
      </c>
      <c r="B3" s="1">
        <v>15.7</v>
      </c>
      <c r="C3" s="1">
        <v>10.1</v>
      </c>
    </row>
    <row r="4" spans="1:3" x14ac:dyDescent="0.25">
      <c r="A4" t="s">
        <v>7</v>
      </c>
      <c r="B4" s="1">
        <v>9.3000000000000007</v>
      </c>
      <c r="C4" s="1">
        <v>10.1</v>
      </c>
    </row>
    <row r="5" spans="1:3" x14ac:dyDescent="0.25">
      <c r="A5" t="s">
        <v>10</v>
      </c>
      <c r="B5" s="1">
        <v>13.9</v>
      </c>
      <c r="C5" s="1">
        <v>12.8</v>
      </c>
    </row>
    <row r="6" spans="1:3" x14ac:dyDescent="0.25">
      <c r="A6" t="s">
        <v>13</v>
      </c>
      <c r="B6" s="1">
        <v>6.4</v>
      </c>
      <c r="C6" s="1">
        <v>16.100000000000001</v>
      </c>
    </row>
    <row r="7" spans="1:3" x14ac:dyDescent="0.25">
      <c r="A7" t="s">
        <v>17</v>
      </c>
      <c r="B7" s="1">
        <v>11.4</v>
      </c>
      <c r="C7" s="1">
        <v>15.1</v>
      </c>
    </row>
    <row r="8" spans="1:3" x14ac:dyDescent="0.25">
      <c r="A8" t="s">
        <v>19</v>
      </c>
      <c r="B8" s="1">
        <v>10.7</v>
      </c>
      <c r="C8" s="1">
        <v>7.2</v>
      </c>
    </row>
    <row r="9" spans="1:3" x14ac:dyDescent="0.25">
      <c r="A9" t="s">
        <v>22</v>
      </c>
      <c r="B9" s="1">
        <v>15.6</v>
      </c>
      <c r="C9" s="1">
        <v>5.8</v>
      </c>
    </row>
    <row r="10" spans="1:3" x14ac:dyDescent="0.25">
      <c r="A10" t="s">
        <v>24</v>
      </c>
      <c r="B10" s="1">
        <v>14.3</v>
      </c>
      <c r="C10" s="1">
        <v>18.100000000000001</v>
      </c>
    </row>
    <row r="11" spans="1:3" x14ac:dyDescent="0.25">
      <c r="A11" t="s">
        <v>28</v>
      </c>
      <c r="B11" s="1">
        <v>10.3</v>
      </c>
      <c r="C11" s="1">
        <v>18.5</v>
      </c>
    </row>
    <row r="12" spans="1:3" x14ac:dyDescent="0.25">
      <c r="A12" t="s">
        <v>33</v>
      </c>
      <c r="B12" s="1">
        <v>10.3</v>
      </c>
      <c r="C12" s="1">
        <v>18.5</v>
      </c>
    </row>
    <row r="13" spans="1:3" x14ac:dyDescent="0.25">
      <c r="A13" t="s">
        <v>42</v>
      </c>
      <c r="B13" s="1">
        <v>10.3</v>
      </c>
      <c r="C13" s="1">
        <v>18.5</v>
      </c>
    </row>
    <row r="14" spans="1:3" x14ac:dyDescent="0.25">
      <c r="A14" t="s">
        <v>36</v>
      </c>
      <c r="B14" s="1">
        <v>10.3</v>
      </c>
      <c r="C14" s="1">
        <v>18.5</v>
      </c>
    </row>
    <row r="15" spans="1:3" x14ac:dyDescent="0.25">
      <c r="A15" t="s">
        <v>26</v>
      </c>
      <c r="B15" s="1">
        <v>10.3</v>
      </c>
      <c r="C15" s="1">
        <v>18.5</v>
      </c>
    </row>
    <row r="16" spans="1:3" x14ac:dyDescent="0.25">
      <c r="A16" t="s">
        <v>47</v>
      </c>
      <c r="B16" s="1">
        <v>9.8000000000000007</v>
      </c>
      <c r="C16" s="1">
        <v>4.5</v>
      </c>
    </row>
    <row r="17" spans="1:3" x14ac:dyDescent="0.25">
      <c r="A17" t="s">
        <v>49</v>
      </c>
      <c r="B17" s="1">
        <v>9.9</v>
      </c>
      <c r="C17" s="1">
        <v>0</v>
      </c>
    </row>
    <row r="18" spans="1:3" x14ac:dyDescent="0.25">
      <c r="A18" t="s">
        <v>51</v>
      </c>
      <c r="B18" s="1">
        <v>9.9</v>
      </c>
      <c r="C18" s="1">
        <v>0</v>
      </c>
    </row>
    <row r="19" spans="1:3" x14ac:dyDescent="0.25">
      <c r="A19" t="s">
        <v>56</v>
      </c>
      <c r="B19" s="4">
        <v>13</v>
      </c>
      <c r="C19" s="1">
        <v>11.8</v>
      </c>
    </row>
    <row r="20" spans="1:3" x14ac:dyDescent="0.25">
      <c r="A20" t="s">
        <v>104</v>
      </c>
      <c r="B20" s="1">
        <v>4.3</v>
      </c>
      <c r="C20" s="1">
        <v>11.1</v>
      </c>
    </row>
    <row r="21" spans="1:3" x14ac:dyDescent="0.25">
      <c r="A21" t="s">
        <v>59</v>
      </c>
      <c r="B21" s="1">
        <v>16.2</v>
      </c>
      <c r="C21" s="1">
        <v>5.6</v>
      </c>
    </row>
    <row r="22" spans="1:3" x14ac:dyDescent="0.25">
      <c r="A22" t="s">
        <v>61</v>
      </c>
      <c r="B22" s="1">
        <v>6.6</v>
      </c>
      <c r="C22" s="1">
        <v>5.8</v>
      </c>
    </row>
    <row r="23" spans="1:3" x14ac:dyDescent="0.25">
      <c r="A23" t="s">
        <v>65</v>
      </c>
      <c r="B23" s="1">
        <v>7.6</v>
      </c>
      <c r="C23" s="1">
        <v>8.6999999999999993</v>
      </c>
    </row>
    <row r="24" spans="1:3" x14ac:dyDescent="0.25">
      <c r="A24" t="s">
        <v>68</v>
      </c>
      <c r="B24" s="1">
        <v>5.7</v>
      </c>
      <c r="C24" s="1">
        <v>12.4</v>
      </c>
    </row>
    <row r="25" spans="1:3" x14ac:dyDescent="0.25">
      <c r="A25" t="s">
        <v>70</v>
      </c>
      <c r="B25" s="1">
        <v>10.1</v>
      </c>
      <c r="C25" s="1">
        <v>11.2</v>
      </c>
    </row>
    <row r="26" spans="1:3" x14ac:dyDescent="0.25">
      <c r="A26" t="s">
        <v>81</v>
      </c>
      <c r="B26">
        <v>0</v>
      </c>
      <c r="C26" s="1">
        <v>9.9</v>
      </c>
    </row>
    <row r="27" spans="1:3" x14ac:dyDescent="0.25">
      <c r="A27" t="s">
        <v>74</v>
      </c>
      <c r="B27" s="1">
        <v>0</v>
      </c>
      <c r="C27" s="1">
        <v>9.9</v>
      </c>
    </row>
    <row r="28" spans="1:3" x14ac:dyDescent="0.25">
      <c r="A28" t="s">
        <v>77</v>
      </c>
      <c r="B28" s="1">
        <v>0</v>
      </c>
      <c r="C28" s="1">
        <v>9.9</v>
      </c>
    </row>
    <row r="29" spans="1:3" x14ac:dyDescent="0.25">
      <c r="A29" t="s">
        <v>85</v>
      </c>
      <c r="B29" s="1">
        <v>11.9</v>
      </c>
      <c r="C29" s="1">
        <v>6.1</v>
      </c>
    </row>
    <row r="30" spans="1:3" x14ac:dyDescent="0.25">
      <c r="A30" t="s">
        <v>83</v>
      </c>
      <c r="B30" s="1">
        <v>16.7</v>
      </c>
      <c r="C30" s="1">
        <v>12.9</v>
      </c>
    </row>
    <row r="31" spans="1:3" x14ac:dyDescent="0.25">
      <c r="A31" t="s">
        <v>87</v>
      </c>
      <c r="B31" s="1">
        <v>10.4</v>
      </c>
      <c r="C31" s="1">
        <v>9.5</v>
      </c>
    </row>
    <row r="32" spans="1:3" x14ac:dyDescent="0.25">
      <c r="A32" t="s">
        <v>103</v>
      </c>
      <c r="B32" s="4">
        <v>10</v>
      </c>
      <c r="C32" s="1">
        <v>14.2</v>
      </c>
    </row>
    <row r="33" spans="1:3" x14ac:dyDescent="0.25">
      <c r="A33" t="s">
        <v>92</v>
      </c>
      <c r="B33" s="1">
        <v>16.100000000000001</v>
      </c>
      <c r="C33" s="1">
        <v>6.2</v>
      </c>
    </row>
    <row r="35" spans="1:3" s="31" customFormat="1" x14ac:dyDescent="0.25">
      <c r="A35" s="30" t="s">
        <v>123</v>
      </c>
      <c r="B35" s="30">
        <f>SUM(B2:B34)</f>
        <v>322.7</v>
      </c>
      <c r="C35" s="30">
        <f>SUM(C2:C34)</f>
        <v>347.59999999999991</v>
      </c>
    </row>
    <row r="37" spans="1:3" x14ac:dyDescent="0.25">
      <c r="A37" t="s">
        <v>146</v>
      </c>
      <c r="B37" s="10">
        <f>AVERAGE(B2:B33)</f>
        <v>10.084375</v>
      </c>
      <c r="C37" s="10">
        <f>AVERAGE(C2:C33)</f>
        <v>10.862499999999997</v>
      </c>
    </row>
    <row r="38" spans="1:3" x14ac:dyDescent="0.25">
      <c r="A38" t="s">
        <v>147</v>
      </c>
      <c r="B38" s="11">
        <f>(C37-B37)/B37</f>
        <v>7.7161450263402293E-2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A20" sqref="A20"/>
    </sheetView>
  </sheetViews>
  <sheetFormatPr defaultColWidth="16.7109375" defaultRowHeight="15" x14ac:dyDescent="0.25"/>
  <cols>
    <col min="1" max="1" width="30.42578125" customWidth="1"/>
  </cols>
  <sheetData>
    <row r="1" spans="1:5" ht="18.75" x14ac:dyDescent="0.3">
      <c r="A1" s="27" t="s">
        <v>143</v>
      </c>
    </row>
    <row r="2" spans="1:5" ht="15.75" thickBot="1" x14ac:dyDescent="0.3"/>
    <row r="3" spans="1:5" x14ac:dyDescent="0.25">
      <c r="A3" s="12"/>
      <c r="B3" s="13" t="s">
        <v>130</v>
      </c>
      <c r="C3" s="35" t="s">
        <v>131</v>
      </c>
      <c r="D3" s="13" t="s">
        <v>130</v>
      </c>
      <c r="E3" s="35" t="s">
        <v>131</v>
      </c>
    </row>
    <row r="4" spans="1:5" ht="30.75" thickBot="1" x14ac:dyDescent="0.3">
      <c r="A4" s="15" t="s">
        <v>132</v>
      </c>
      <c r="B4" s="16" t="s">
        <v>133</v>
      </c>
      <c r="C4" s="36"/>
      <c r="D4" s="16" t="s">
        <v>134</v>
      </c>
      <c r="E4" s="36"/>
    </row>
    <row r="5" spans="1:5" ht="15.75" thickBot="1" x14ac:dyDescent="0.3">
      <c r="A5" s="17" t="s">
        <v>135</v>
      </c>
      <c r="B5" s="18">
        <v>15.7</v>
      </c>
      <c r="C5" s="18" t="s">
        <v>136</v>
      </c>
      <c r="D5" s="19">
        <v>10.1</v>
      </c>
      <c r="E5" s="20">
        <v>6828</v>
      </c>
    </row>
    <row r="6" spans="1:5" x14ac:dyDescent="0.25">
      <c r="A6" s="21" t="s">
        <v>137</v>
      </c>
      <c r="B6" s="37">
        <v>10.3</v>
      </c>
      <c r="C6" s="39">
        <v>35939</v>
      </c>
      <c r="D6" s="41">
        <v>18.5</v>
      </c>
      <c r="E6" s="41" t="s">
        <v>136</v>
      </c>
    </row>
    <row r="7" spans="1:5" ht="15.75" thickBot="1" x14ac:dyDescent="0.3">
      <c r="A7" s="17" t="s">
        <v>138</v>
      </c>
      <c r="B7" s="38"/>
      <c r="C7" s="40"/>
      <c r="D7" s="42"/>
      <c r="E7" s="42"/>
    </row>
    <row r="8" spans="1:5" ht="15.75" thickBot="1" x14ac:dyDescent="0.3">
      <c r="A8" s="17" t="s">
        <v>102</v>
      </c>
      <c r="B8" s="18">
        <v>9.9</v>
      </c>
      <c r="C8" s="18" t="s">
        <v>136</v>
      </c>
      <c r="D8" s="19">
        <v>0</v>
      </c>
      <c r="E8" s="20">
        <v>11623</v>
      </c>
    </row>
    <row r="9" spans="1:5" ht="15.75" thickBot="1" x14ac:dyDescent="0.3">
      <c r="A9" s="17" t="s">
        <v>139</v>
      </c>
      <c r="B9" s="18">
        <v>6.6</v>
      </c>
      <c r="C9" s="18" t="s">
        <v>136</v>
      </c>
      <c r="D9" s="19">
        <v>5.8</v>
      </c>
      <c r="E9" s="20">
        <v>8820</v>
      </c>
    </row>
    <row r="10" spans="1:5" ht="15.75" thickBot="1" x14ac:dyDescent="0.3">
      <c r="A10" s="17" t="s">
        <v>140</v>
      </c>
      <c r="B10" s="19">
        <v>10.1</v>
      </c>
      <c r="C10" s="20">
        <v>7332</v>
      </c>
      <c r="D10" s="18">
        <v>11.2</v>
      </c>
      <c r="E10" s="18" t="s">
        <v>136</v>
      </c>
    </row>
    <row r="11" spans="1:5" ht="15.75" thickBot="1" x14ac:dyDescent="0.3">
      <c r="A11" s="17" t="s">
        <v>101</v>
      </c>
      <c r="B11" s="19">
        <v>0</v>
      </c>
      <c r="C11" s="20">
        <v>13930</v>
      </c>
      <c r="D11" s="18">
        <v>9.9</v>
      </c>
      <c r="E11" s="18" t="s">
        <v>136</v>
      </c>
    </row>
    <row r="12" spans="1:5" x14ac:dyDescent="0.25">
      <c r="A12" s="32" t="s">
        <v>141</v>
      </c>
      <c r="B12" s="14"/>
      <c r="C12" s="24"/>
      <c r="D12" s="14"/>
      <c r="E12" s="24"/>
    </row>
    <row r="13" spans="1:5" ht="15.75" thickBot="1" x14ac:dyDescent="0.3">
      <c r="A13" s="33"/>
      <c r="B13" s="23" t="s">
        <v>101</v>
      </c>
      <c r="C13" s="25">
        <v>57201</v>
      </c>
      <c r="D13" s="23" t="s">
        <v>102</v>
      </c>
      <c r="E13" s="25">
        <v>27271</v>
      </c>
    </row>
    <row r="14" spans="1:5" x14ac:dyDescent="0.25">
      <c r="A14" s="22"/>
      <c r="B14" s="22"/>
      <c r="C14" s="22"/>
      <c r="D14" s="22"/>
      <c r="E14" s="22"/>
    </row>
    <row r="15" spans="1:5" x14ac:dyDescent="0.25">
      <c r="A15" s="26" t="s">
        <v>142</v>
      </c>
    </row>
    <row r="17" spans="1:2" x14ac:dyDescent="0.25">
      <c r="A17" s="28" t="s">
        <v>145</v>
      </c>
      <c r="B17" s="28"/>
    </row>
    <row r="18" spans="1:2" x14ac:dyDescent="0.25">
      <c r="A18" s="34" t="s">
        <v>144</v>
      </c>
      <c r="B18" s="34"/>
    </row>
  </sheetData>
  <mergeCells count="8">
    <mergeCell ref="A12:A13"/>
    <mergeCell ref="A18:B18"/>
    <mergeCell ref="C3:C4"/>
    <mergeCell ref="E3:E4"/>
    <mergeCell ref="B6:B7"/>
    <mergeCell ref="C6:C7"/>
    <mergeCell ref="D6:D7"/>
    <mergeCell ref="E6:E7"/>
  </mergeCells>
  <hyperlinks>
    <hyperlink ref="A18" r:id="rId1" display="http://www.devon.gov.uk/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Miles by Location of EDDC</vt:lpstr>
      <vt:lpstr>Miles by Councillor</vt:lpstr>
      <vt:lpstr>Miles by Ward</vt:lpstr>
      <vt:lpstr>Miles Between Towns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Marianne P Rixson</dc:creator>
  <cp:lastModifiedBy>Tony and Jackie Green</cp:lastModifiedBy>
  <dcterms:created xsi:type="dcterms:W3CDTF">2013-02-13T22:09:57Z</dcterms:created>
  <dcterms:modified xsi:type="dcterms:W3CDTF">2013-02-15T14:16:50Z</dcterms:modified>
</cp:coreProperties>
</file>